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45" windowHeight="12330"/>
  </bookViews>
  <sheets>
    <sheet name="Tabelle1" sheetId="1" r:id="rId1"/>
  </sheets>
  <definedNames>
    <definedName name="_xlnm.Print_Area" localSheetId="0">Tabelle1!$A$1:$I$52</definedName>
  </definedNames>
  <calcPr calcId="145621"/>
</workbook>
</file>

<file path=xl/calcChain.xml><?xml version="1.0" encoding="utf-8"?>
<calcChain xmlns="http://schemas.openxmlformats.org/spreadsheetml/2006/main">
  <c r="I2" i="1" l="1"/>
  <c r="H2" i="1"/>
  <c r="F2" i="1"/>
  <c r="E2" i="1"/>
  <c r="D2" i="1"/>
  <c r="B2" i="1"/>
  <c r="G2" i="1"/>
  <c r="C2" i="1"/>
</calcChain>
</file>

<file path=xl/sharedStrings.xml><?xml version="1.0" encoding="utf-8"?>
<sst xmlns="http://schemas.openxmlformats.org/spreadsheetml/2006/main" count="59" uniqueCount="46">
  <si>
    <t>Sales National</t>
  </si>
  <si>
    <t>Sales EU</t>
  </si>
  <si>
    <t>Sales Export</t>
  </si>
  <si>
    <t>Sales Total</t>
  </si>
  <si>
    <t/>
  </si>
  <si>
    <t>Cash Discounts Expenses</t>
  </si>
  <si>
    <t>Client Bonus Expenses</t>
  </si>
  <si>
    <t>Client Expenses Total</t>
  </si>
  <si>
    <t>Purchase Merchandise National &amp; EU</t>
  </si>
  <si>
    <t>Purchase Merchandise Export</t>
  </si>
  <si>
    <t>Customs, Port, Insurance and Other</t>
  </si>
  <si>
    <t>Purchase Total</t>
  </si>
  <si>
    <t>Gross Profit</t>
  </si>
  <si>
    <t>Marketing and Sales Support</t>
  </si>
  <si>
    <t>Remunaration and Social Charges</t>
  </si>
  <si>
    <t>Advertising</t>
  </si>
  <si>
    <t>Trade Shows</t>
  </si>
  <si>
    <t>Commissions</t>
  </si>
  <si>
    <t>Transport Merchandise</t>
  </si>
  <si>
    <t>IT</t>
  </si>
  <si>
    <t>Cars and Transport Expenses Employees</t>
  </si>
  <si>
    <t>Travel Expenses</t>
  </si>
  <si>
    <t>Restaurant</t>
  </si>
  <si>
    <t>Office Material &amp; Porto</t>
  </si>
  <si>
    <t>Telecommunication</t>
  </si>
  <si>
    <t>Warehouse</t>
  </si>
  <si>
    <t>Consulting, Legal Costs, Accountancy</t>
  </si>
  <si>
    <t>Insurances</t>
  </si>
  <si>
    <t>Building</t>
  </si>
  <si>
    <t>Depreciation</t>
  </si>
  <si>
    <t>Other</t>
  </si>
  <si>
    <t>Costs Total</t>
  </si>
  <si>
    <t>Financial Earnings</t>
  </si>
  <si>
    <t>Financial Costs</t>
  </si>
  <si>
    <t>Financial Result</t>
  </si>
  <si>
    <t>Other Earnings (mainly from renting)</t>
  </si>
  <si>
    <t>Other Costs</t>
  </si>
  <si>
    <t>Other Result</t>
  </si>
  <si>
    <t>Stock Variation (monthly corrections)</t>
  </si>
  <si>
    <t>Net Profit</t>
  </si>
  <si>
    <t>Current month Current Year</t>
  </si>
  <si>
    <t>Current month Last Year</t>
  </si>
  <si>
    <t>YTD Current Year</t>
  </si>
  <si>
    <t>YTD  Last Year</t>
  </si>
  <si>
    <t>Euro Amount</t>
  </si>
  <si>
    <t>% of rev.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</si>
</sst>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407]_-;\-* #,##0.00\ [$€-407]_-;_-* &quot;-&quot;??\ [$€-407]_-;_-@_-"/>
    <numFmt numFmtId="165" formatCode="0.0%"/>
  </numFmts>
  <fonts count="15" x14ac:knownFonts="1">
    <font>
      <sz val="9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i/>
      <sz val="14"/>
      <color theme="1"/>
      <name val="Arial Narrow"/>
      <family val="2"/>
    </font>
    <font>
      <sz val="10"/>
      <name val="Arial"/>
      <family val="2"/>
    </font>
    <font>
      <b/>
      <sz val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i/>
      <sz val="12"/>
      <name val="Arial Narrow"/>
      <family val="2"/>
    </font>
    <font>
      <b/>
      <i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3"/>
      <color theme="0" tint="-0.249977111117893"/>
      <name val="Arial Narrow"/>
      <family val="2"/>
    </font>
    <font>
      <b/>
      <i/>
      <sz val="9"/>
      <color theme="1"/>
      <name val="Arial Narrow"/>
      <family val="2"/>
    </font>
    <font>
      <b/>
      <sz val="14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63">
    <xf numFmtId="0" fontId="0" fillId="0" borderId="0" xfId="0"/>
    <xf numFmtId="0" fontId="0" fillId="0" borderId="0" xfId="0" applyFont="1"/>
    <xf numFmtId="0" fontId="0" fillId="0" borderId="6" xfId="0" applyFont="1" applyBorder="1" applyAlignment="1">
      <alignment horizontal="right"/>
    </xf>
    <xf numFmtId="0" fontId="0" fillId="0" borderId="7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164" fontId="0" fillId="0" borderId="9" xfId="0" applyNumberFormat="1" applyBorder="1" applyAlignment="1">
      <alignment horizontal="right"/>
    </xf>
    <xf numFmtId="0" fontId="0" fillId="0" borderId="7" xfId="0" applyBorder="1" applyAlignment="1">
      <alignment horizontal="center"/>
    </xf>
    <xf numFmtId="164" fontId="0" fillId="0" borderId="10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5" fillId="0" borderId="2" xfId="2" applyFont="1" applyFill="1" applyBorder="1" applyAlignment="1">
      <alignment horizontal="left" wrapText="1"/>
    </xf>
    <xf numFmtId="164" fontId="0" fillId="0" borderId="11" xfId="0" applyNumberFormat="1" applyBorder="1"/>
    <xf numFmtId="165" fontId="0" fillId="0" borderId="3" xfId="1" applyNumberFormat="1" applyFont="1" applyBorder="1"/>
    <xf numFmtId="164" fontId="0" fillId="0" borderId="12" xfId="0" applyNumberFormat="1" applyBorder="1"/>
    <xf numFmtId="165" fontId="0" fillId="0" borderId="5" xfId="1" applyNumberFormat="1" applyFont="1" applyBorder="1"/>
    <xf numFmtId="0" fontId="6" fillId="0" borderId="13" xfId="2" applyFont="1" applyBorder="1" applyAlignment="1">
      <alignment horizontal="left"/>
    </xf>
    <xf numFmtId="164" fontId="0" fillId="0" borderId="14" xfId="0" applyNumberFormat="1" applyFont="1" applyBorder="1"/>
    <xf numFmtId="165" fontId="0" fillId="0" borderId="15" xfId="1" applyNumberFormat="1" applyFont="1" applyBorder="1" applyAlignment="1">
      <alignment horizontal="center"/>
    </xf>
    <xf numFmtId="164" fontId="0" fillId="0" borderId="16" xfId="0" applyNumberFormat="1" applyFont="1" applyBorder="1"/>
    <xf numFmtId="165" fontId="0" fillId="0" borderId="17" xfId="1" applyNumberFormat="1" applyFont="1" applyBorder="1" applyAlignment="1">
      <alignment horizontal="center"/>
    </xf>
    <xf numFmtId="0" fontId="7" fillId="0" borderId="18" xfId="2" applyFont="1" applyBorder="1" applyAlignment="1">
      <alignment horizontal="left"/>
    </xf>
    <xf numFmtId="164" fontId="2" fillId="0" borderId="19" xfId="0" applyNumberFormat="1" applyFont="1" applyBorder="1"/>
    <xf numFmtId="165" fontId="2" fillId="0" borderId="20" xfId="1" applyNumberFormat="1" applyFont="1" applyBorder="1" applyAlignment="1">
      <alignment horizontal="center"/>
    </xf>
    <xf numFmtId="164" fontId="2" fillId="0" borderId="21" xfId="0" applyNumberFormat="1" applyFont="1" applyBorder="1"/>
    <xf numFmtId="165" fontId="2" fillId="0" borderId="22" xfId="1" applyNumberFormat="1" applyFont="1" applyBorder="1" applyAlignment="1">
      <alignment horizontal="center"/>
    </xf>
    <xf numFmtId="0" fontId="6" fillId="0" borderId="6" xfId="2" applyFont="1" applyBorder="1" applyAlignment="1">
      <alignment horizontal="left"/>
    </xf>
    <xf numFmtId="0" fontId="0" fillId="0" borderId="9" xfId="0" applyFont="1" applyBorder="1"/>
    <xf numFmtId="0" fontId="0" fillId="0" borderId="7" xfId="0" applyFont="1" applyBorder="1"/>
    <xf numFmtId="0" fontId="0" fillId="0" borderId="23" xfId="0" applyFont="1" applyBorder="1"/>
    <xf numFmtId="0" fontId="0" fillId="0" borderId="1" xfId="0" applyFont="1" applyBorder="1"/>
    <xf numFmtId="0" fontId="8" fillId="0" borderId="24" xfId="2" applyFont="1" applyBorder="1" applyAlignment="1">
      <alignment horizontal="left" vertical="center"/>
    </xf>
    <xf numFmtId="164" fontId="9" fillId="0" borderId="25" xfId="0" applyNumberFormat="1" applyFont="1" applyBorder="1" applyAlignment="1">
      <alignment vertical="center"/>
    </xf>
    <xf numFmtId="165" fontId="10" fillId="0" borderId="26" xfId="1" applyNumberFormat="1" applyFont="1" applyBorder="1" applyAlignment="1">
      <alignment horizontal="center" vertical="center"/>
    </xf>
    <xf numFmtId="164" fontId="9" fillId="0" borderId="27" xfId="0" applyNumberFormat="1" applyFont="1" applyBorder="1" applyAlignment="1">
      <alignment vertical="center"/>
    </xf>
    <xf numFmtId="165" fontId="10" fillId="0" borderId="28" xfId="1" applyNumberFormat="1" applyFont="1" applyBorder="1" applyAlignment="1">
      <alignment horizontal="center" vertical="center"/>
    </xf>
    <xf numFmtId="0" fontId="7" fillId="0" borderId="29" xfId="2" applyFont="1" applyBorder="1" applyAlignment="1">
      <alignment horizontal="left"/>
    </xf>
    <xf numFmtId="164" fontId="2" fillId="0" borderId="30" xfId="0" applyNumberFormat="1" applyFont="1" applyBorder="1"/>
    <xf numFmtId="165" fontId="2" fillId="0" borderId="31" xfId="1" applyNumberFormat="1" applyFont="1" applyBorder="1" applyAlignment="1">
      <alignment horizontal="center"/>
    </xf>
    <xf numFmtId="164" fontId="2" fillId="0" borderId="32" xfId="0" applyNumberFormat="1" applyFont="1" applyBorder="1"/>
    <xf numFmtId="165" fontId="2" fillId="0" borderId="33" xfId="1" applyNumberFormat="1" applyFont="1" applyBorder="1" applyAlignment="1">
      <alignment horizontal="center"/>
    </xf>
    <xf numFmtId="165" fontId="11" fillId="0" borderId="26" xfId="1" applyNumberFormat="1" applyFont="1" applyBorder="1" applyAlignment="1">
      <alignment horizontal="center" vertical="center"/>
    </xf>
    <xf numFmtId="165" fontId="11" fillId="0" borderId="34" xfId="1" applyNumberFormat="1" applyFont="1" applyBorder="1" applyAlignment="1">
      <alignment horizontal="center" vertical="center"/>
    </xf>
    <xf numFmtId="165" fontId="11" fillId="0" borderId="28" xfId="1" applyNumberFormat="1" applyFont="1" applyBorder="1" applyAlignment="1">
      <alignment horizontal="center" vertical="center"/>
    </xf>
    <xf numFmtId="0" fontId="12" fillId="0" borderId="35" xfId="2" applyFont="1" applyBorder="1" applyAlignment="1">
      <alignment horizontal="left"/>
    </xf>
    <xf numFmtId="0" fontId="0" fillId="0" borderId="36" xfId="0" applyFont="1" applyBorder="1"/>
    <xf numFmtId="0" fontId="0" fillId="0" borderId="37" xfId="0" applyFont="1" applyBorder="1"/>
    <xf numFmtId="0" fontId="0" fillId="0" borderId="38" xfId="0" applyFont="1" applyBorder="1"/>
    <xf numFmtId="0" fontId="0" fillId="0" borderId="39" xfId="0" applyFont="1" applyBorder="1"/>
    <xf numFmtId="0" fontId="0" fillId="0" borderId="8" xfId="0" applyFont="1" applyBorder="1"/>
    <xf numFmtId="0" fontId="12" fillId="0" borderId="0" xfId="2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4" fontId="14" fillId="0" borderId="0" xfId="0" applyNumberFormat="1" applyFont="1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3">
    <cellStyle name="Prozent" xfId="1" builtinId="5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workbookViewId="0"/>
  </sheetViews>
  <sheetFormatPr baseColWidth="10" defaultRowHeight="13.5" x14ac:dyDescent="0.25"/>
  <cols>
    <col min="1" max="1" width="42" style="1" bestFit="1" customWidth="1"/>
    <col min="2" max="2" width="21.19921875" style="1" customWidth="1"/>
    <col min="3" max="3" width="13.59765625" style="1" customWidth="1"/>
    <col min="4" max="4" width="21.19921875" style="1" customWidth="1"/>
    <col min="5" max="5" width="13.59765625" style="1" customWidth="1"/>
    <col min="6" max="6" width="21.19921875" style="1" customWidth="1"/>
    <col min="7" max="7" width="13.59765625" style="1" customWidth="1"/>
    <col min="8" max="8" width="21.19921875" style="1" customWidth="1"/>
    <col min="9" max="9" width="13.59765625" style="1" customWidth="1"/>
  </cols>
  <sheetData>
    <row r="1" spans="1:12" s="1" customFormat="1" ht="33" customHeight="1" x14ac:dyDescent="0.25">
      <c r="A1" s="58">
        <v>41670</v>
      </c>
      <c r="B1" s="59" t="s">
        <v>40</v>
      </c>
      <c r="C1" s="60"/>
      <c r="D1" s="61" t="s">
        <v>41</v>
      </c>
      <c r="E1" s="62"/>
      <c r="F1" s="59" t="s">
        <v>42</v>
      </c>
      <c r="G1" s="60"/>
      <c r="H1" s="61" t="s">
        <v>43</v>
      </c>
      <c r="I1" s="62"/>
      <c r="K1" s="52"/>
      <c r="L1" s="52"/>
    </row>
    <row r="2" spans="1:12" s="1" customFormat="1" ht="13.5" customHeight="1" x14ac:dyDescent="0.25">
      <c r="A2" s="50"/>
      <c r="B2" s="2" t="str">
        <f>"01."&amp;TEXT(MONTH(A1),"00")&amp;"."&amp;YEAR(A1)</f>
        <v>01.01.2014</v>
      </c>
      <c r="C2" s="3" t="str">
        <f>TEXT($A$1,"TT.MM.JJJJ")</f>
        <v>31.01.2014</v>
      </c>
      <c r="D2" s="4" t="str">
        <f>"01."&amp;TEXT(MONTH(A1),"00")&amp;"."&amp;YEAR(A1)-1</f>
        <v>01.01.2013</v>
      </c>
      <c r="E2" s="5" t="str">
        <f>TEXT(DAY(A1),"00")&amp;"."&amp;TEXT(MONTH(A1),"00")&amp;"."&amp;YEAR(A1)-1</f>
        <v>31.01.2013</v>
      </c>
      <c r="F2" s="2" t="str">
        <f>"01.01."&amp;YEAR(A1)</f>
        <v>01.01.2014</v>
      </c>
      <c r="G2" s="3" t="str">
        <f>TEXT($A$1,"TT.MM.JJJJ")</f>
        <v>31.01.2014</v>
      </c>
      <c r="H2" s="4" t="str">
        <f>"01.01."&amp;YEAR(A1)-1</f>
        <v>01.01.2013</v>
      </c>
      <c r="I2" s="5" t="str">
        <f>TEXT(DAY(A1),"00")&amp;"."&amp;TEXT(MONTH(A1),"00")&amp;"."&amp;YEAR(A1)-1</f>
        <v>31.01.2013</v>
      </c>
      <c r="K2" s="52"/>
      <c r="L2" s="52"/>
    </row>
    <row r="3" spans="1:12" s="1" customFormat="1" ht="14.25" customHeight="1" thickBot="1" x14ac:dyDescent="0.3">
      <c r="A3" s="51"/>
      <c r="B3" s="6" t="s">
        <v>44</v>
      </c>
      <c r="C3" s="7" t="s">
        <v>45</v>
      </c>
      <c r="D3" s="8" t="s">
        <v>44</v>
      </c>
      <c r="E3" s="9" t="s">
        <v>45</v>
      </c>
      <c r="F3" s="6" t="s">
        <v>44</v>
      </c>
      <c r="G3" s="7" t="s">
        <v>45</v>
      </c>
      <c r="H3" s="8" t="s">
        <v>44</v>
      </c>
      <c r="I3" s="9" t="s">
        <v>45</v>
      </c>
      <c r="K3" s="52"/>
      <c r="L3" s="53"/>
    </row>
    <row r="4" spans="1:12" s="1" customFormat="1" ht="6" customHeight="1" x14ac:dyDescent="0.25">
      <c r="A4" s="10"/>
      <c r="B4" s="11"/>
      <c r="C4" s="12"/>
      <c r="D4" s="13"/>
      <c r="E4" s="14"/>
      <c r="F4" s="11"/>
      <c r="G4" s="12"/>
      <c r="H4" s="13"/>
      <c r="I4" s="14"/>
      <c r="K4" s="52"/>
      <c r="L4" s="52"/>
    </row>
    <row r="5" spans="1:12" s="1" customFormat="1" x14ac:dyDescent="0.25">
      <c r="A5" s="15" t="s">
        <v>0</v>
      </c>
      <c r="B5" s="16">
        <v>37810.300000000003</v>
      </c>
      <c r="C5" s="17">
        <v>9.1236853045115016E-2</v>
      </c>
      <c r="D5" s="18">
        <v>36616.379999999997</v>
      </c>
      <c r="E5" s="19">
        <v>9.5106766601154594E-2</v>
      </c>
      <c r="F5" s="16">
        <v>37810.300000000003</v>
      </c>
      <c r="G5" s="17">
        <v>9.1236853045115016E-2</v>
      </c>
      <c r="H5" s="18">
        <v>36616.379999999997</v>
      </c>
      <c r="I5" s="19">
        <v>9.5106766601154594E-2</v>
      </c>
      <c r="K5" s="52"/>
      <c r="L5" s="52"/>
    </row>
    <row r="6" spans="1:12" s="1" customFormat="1" x14ac:dyDescent="0.25">
      <c r="A6" s="15" t="s">
        <v>1</v>
      </c>
      <c r="B6" s="16">
        <v>315735.65000000002</v>
      </c>
      <c r="C6" s="17">
        <v>0.7618751266230066</v>
      </c>
      <c r="D6" s="18">
        <v>287169.09000000003</v>
      </c>
      <c r="E6" s="19">
        <v>0.74588814125525138</v>
      </c>
      <c r="F6" s="16">
        <v>315735.65000000002</v>
      </c>
      <c r="G6" s="17">
        <v>0.7618751266230066</v>
      </c>
      <c r="H6" s="18">
        <v>287169.09000000003</v>
      </c>
      <c r="I6" s="19">
        <v>0.74588814125525138</v>
      </c>
      <c r="K6" s="52"/>
      <c r="L6" s="52"/>
    </row>
    <row r="7" spans="1:12" s="1" customFormat="1" x14ac:dyDescent="0.25">
      <c r="A7" s="15" t="s">
        <v>2</v>
      </c>
      <c r="B7" s="16">
        <v>60873.21</v>
      </c>
      <c r="C7" s="17">
        <v>0.14688802033187848</v>
      </c>
      <c r="D7" s="18">
        <v>61217.42</v>
      </c>
      <c r="E7" s="19">
        <v>0.15900509214359404</v>
      </c>
      <c r="F7" s="16">
        <v>60873.21</v>
      </c>
      <c r="G7" s="17">
        <v>0.14688802033187848</v>
      </c>
      <c r="H7" s="18">
        <v>61217.42</v>
      </c>
      <c r="I7" s="19">
        <v>0.15900509214359404</v>
      </c>
      <c r="K7" s="52"/>
      <c r="L7" s="52"/>
    </row>
    <row r="8" spans="1:12" s="54" customFormat="1" x14ac:dyDescent="0.25">
      <c r="A8" s="20" t="s">
        <v>3</v>
      </c>
      <c r="B8" s="21">
        <v>414419.16</v>
      </c>
      <c r="C8" s="22">
        <v>1</v>
      </c>
      <c r="D8" s="23">
        <v>385002.89</v>
      </c>
      <c r="E8" s="24">
        <v>1</v>
      </c>
      <c r="F8" s="21">
        <v>414419.16</v>
      </c>
      <c r="G8" s="22">
        <v>1</v>
      </c>
      <c r="H8" s="23">
        <v>385002.89</v>
      </c>
      <c r="I8" s="24">
        <v>1</v>
      </c>
      <c r="K8" s="55"/>
      <c r="L8" s="55"/>
    </row>
    <row r="9" spans="1:12" s="1" customFormat="1" ht="5.25" customHeight="1" x14ac:dyDescent="0.25">
      <c r="A9" s="25" t="s">
        <v>4</v>
      </c>
      <c r="B9" s="26"/>
      <c r="C9" s="27"/>
      <c r="D9" s="28"/>
      <c r="E9" s="29"/>
      <c r="F9" s="26"/>
      <c r="G9" s="27"/>
      <c r="H9" s="28"/>
      <c r="I9" s="29"/>
      <c r="K9" s="52"/>
      <c r="L9" s="52"/>
    </row>
    <row r="10" spans="1:12" s="1" customFormat="1" x14ac:dyDescent="0.25">
      <c r="A10" s="15" t="s">
        <v>5</v>
      </c>
      <c r="B10" s="16">
        <v>-3099.2370000000001</v>
      </c>
      <c r="C10" s="17">
        <v>7.4785079917637021E-3</v>
      </c>
      <c r="D10" s="18">
        <v>-1617.0450000000001</v>
      </c>
      <c r="E10" s="19"/>
      <c r="F10" s="16">
        <v>-3099.2370000000001</v>
      </c>
      <c r="G10" s="17">
        <v>7.4785079917637021E-3</v>
      </c>
      <c r="H10" s="18">
        <v>-1617.0450000000001</v>
      </c>
      <c r="I10" s="19">
        <v>4.2000853552034379E-3</v>
      </c>
      <c r="K10" s="52"/>
      <c r="L10" s="52"/>
    </row>
    <row r="11" spans="1:12" s="1" customFormat="1" x14ac:dyDescent="0.25">
      <c r="A11" s="15" t="s">
        <v>6</v>
      </c>
      <c r="B11" s="16">
        <v>-3364.1239999999998</v>
      </c>
      <c r="C11" s="17">
        <v>8.1176845201848292E-3</v>
      </c>
      <c r="D11" s="18">
        <v>31657.32</v>
      </c>
      <c r="E11" s="19"/>
      <c r="F11" s="16">
        <v>-3364.1239999999998</v>
      </c>
      <c r="G11" s="17">
        <v>8.1176845201848292E-3</v>
      </c>
      <c r="H11" s="18">
        <v>31657.32</v>
      </c>
      <c r="I11" s="19">
        <v>8.2226187964459171E-2</v>
      </c>
      <c r="K11" s="52"/>
      <c r="L11" s="52"/>
    </row>
    <row r="12" spans="1:12" s="54" customFormat="1" x14ac:dyDescent="0.25">
      <c r="A12" s="20" t="s">
        <v>7</v>
      </c>
      <c r="B12" s="21">
        <v>-6463.3610000000008</v>
      </c>
      <c r="C12" s="22">
        <v>1.5596192511948534E-2</v>
      </c>
      <c r="D12" s="23">
        <v>30040.275000000001</v>
      </c>
      <c r="E12" s="24">
        <v>7.8026102609255743E-2</v>
      </c>
      <c r="F12" s="21">
        <v>-6463.3610000000008</v>
      </c>
      <c r="G12" s="22">
        <v>1.5596192511948534E-2</v>
      </c>
      <c r="H12" s="23">
        <v>30040.275000000001</v>
      </c>
      <c r="I12" s="24">
        <v>7.8026102609255743E-2</v>
      </c>
      <c r="K12" s="55"/>
      <c r="L12" s="55"/>
    </row>
    <row r="13" spans="1:12" s="1" customFormat="1" ht="5.25" customHeight="1" x14ac:dyDescent="0.25">
      <c r="A13" s="25" t="s">
        <v>4</v>
      </c>
      <c r="B13" s="26"/>
      <c r="C13" s="27"/>
      <c r="D13" s="28"/>
      <c r="E13" s="29"/>
      <c r="F13" s="26"/>
      <c r="G13" s="27"/>
      <c r="H13" s="28"/>
      <c r="I13" s="29"/>
      <c r="K13" s="52"/>
      <c r="L13" s="52"/>
    </row>
    <row r="14" spans="1:12" s="1" customFormat="1" x14ac:dyDescent="0.25">
      <c r="A14" s="15" t="s">
        <v>8</v>
      </c>
      <c r="B14" s="16">
        <v>-6509.75</v>
      </c>
      <c r="C14" s="17">
        <v>1.570812990403243E-2</v>
      </c>
      <c r="D14" s="18">
        <v>-952.65</v>
      </c>
      <c r="E14" s="19"/>
      <c r="F14" s="16">
        <v>-6509.75</v>
      </c>
      <c r="G14" s="17">
        <v>1.570812990403243E-2</v>
      </c>
      <c r="H14" s="18">
        <v>-952.65</v>
      </c>
      <c r="I14" s="19">
        <v>2.4743970103704932E-3</v>
      </c>
      <c r="K14" s="52"/>
      <c r="L14" s="52"/>
    </row>
    <row r="15" spans="1:12" s="1" customFormat="1" x14ac:dyDescent="0.25">
      <c r="A15" s="15" t="s">
        <v>9</v>
      </c>
      <c r="B15" s="16">
        <v>-45321.78</v>
      </c>
      <c r="C15" s="17">
        <v>0.10936217331264317</v>
      </c>
      <c r="D15" s="18">
        <v>-75396.92</v>
      </c>
      <c r="E15" s="19"/>
      <c r="F15" s="16">
        <v>-45321.78</v>
      </c>
      <c r="G15" s="17">
        <v>0.10936217331264317</v>
      </c>
      <c r="H15" s="18">
        <v>-75396.92</v>
      </c>
      <c r="I15" s="19">
        <v>0.19583468581235844</v>
      </c>
      <c r="K15" s="52"/>
      <c r="L15" s="52"/>
    </row>
    <row r="16" spans="1:12" s="1" customFormat="1" x14ac:dyDescent="0.25">
      <c r="A16" s="15" t="s">
        <v>10</v>
      </c>
      <c r="B16" s="16">
        <v>-5441.48</v>
      </c>
      <c r="C16" s="17">
        <v>1.313037746613839E-2</v>
      </c>
      <c r="D16" s="18">
        <v>-12307.7</v>
      </c>
      <c r="E16" s="19"/>
      <c r="F16" s="16">
        <v>-5441.48</v>
      </c>
      <c r="G16" s="17">
        <v>1.313037746613839E-2</v>
      </c>
      <c r="H16" s="18">
        <v>-12307.7</v>
      </c>
      <c r="I16" s="19">
        <v>3.1967811981878889E-2</v>
      </c>
      <c r="K16" s="52"/>
      <c r="L16" s="52"/>
    </row>
    <row r="17" spans="1:12" s="54" customFormat="1" x14ac:dyDescent="0.25">
      <c r="A17" s="20" t="s">
        <v>11</v>
      </c>
      <c r="B17" s="21">
        <v>-57273.01</v>
      </c>
      <c r="C17" s="22">
        <v>0.13820068068281399</v>
      </c>
      <c r="D17" s="23">
        <v>-88657.27</v>
      </c>
      <c r="E17" s="24">
        <v>0.23027689480460783</v>
      </c>
      <c r="F17" s="21">
        <v>-57273.01</v>
      </c>
      <c r="G17" s="22">
        <v>0.13820068068281399</v>
      </c>
      <c r="H17" s="23">
        <v>-88657.27</v>
      </c>
      <c r="I17" s="24">
        <v>0.23027689480460783</v>
      </c>
      <c r="K17" s="55"/>
      <c r="L17" s="55"/>
    </row>
    <row r="18" spans="1:12" s="1" customFormat="1" ht="5.25" customHeight="1" x14ac:dyDescent="0.25">
      <c r="A18" s="25" t="s">
        <v>4</v>
      </c>
      <c r="B18" s="26"/>
      <c r="C18" s="27"/>
      <c r="D18" s="28"/>
      <c r="E18" s="29"/>
      <c r="F18" s="26"/>
      <c r="G18" s="27"/>
      <c r="H18" s="28"/>
      <c r="I18" s="29"/>
      <c r="K18" s="52"/>
      <c r="L18" s="52"/>
    </row>
    <row r="19" spans="1:12" s="56" customFormat="1" ht="21.75" customHeight="1" thickBot="1" x14ac:dyDescent="0.3">
      <c r="A19" s="30" t="s">
        <v>12</v>
      </c>
      <c r="B19" s="31">
        <v>350682.78899999999</v>
      </c>
      <c r="C19" s="32">
        <v>0.84620312680523746</v>
      </c>
      <c r="D19" s="33">
        <v>326385.89500000002</v>
      </c>
      <c r="E19" s="34">
        <v>0.84774920780464791</v>
      </c>
      <c r="F19" s="31">
        <v>350682.78899999999</v>
      </c>
      <c r="G19" s="32">
        <v>0.84620312680523746</v>
      </c>
      <c r="H19" s="33">
        <v>326385.89500000002</v>
      </c>
      <c r="I19" s="34">
        <v>0.84774920780464791</v>
      </c>
      <c r="K19" s="57"/>
      <c r="L19" s="57"/>
    </row>
    <row r="20" spans="1:12" s="1" customFormat="1" ht="5.25" customHeight="1" thickTop="1" x14ac:dyDescent="0.25">
      <c r="A20" s="25" t="s">
        <v>4</v>
      </c>
      <c r="B20" s="26"/>
      <c r="C20" s="27"/>
      <c r="D20" s="28"/>
      <c r="E20" s="29"/>
      <c r="F20" s="26"/>
      <c r="G20" s="27"/>
      <c r="H20" s="28"/>
      <c r="I20" s="29"/>
      <c r="K20" s="52"/>
      <c r="L20" s="52"/>
    </row>
    <row r="21" spans="1:12" s="1" customFormat="1" x14ac:dyDescent="0.25">
      <c r="A21" s="15" t="s">
        <v>13</v>
      </c>
      <c r="B21" s="16">
        <v>-15413.5</v>
      </c>
      <c r="C21" s="17">
        <v>3.7193019743585215E-2</v>
      </c>
      <c r="D21" s="18">
        <v>-4840</v>
      </c>
      <c r="E21" s="19">
        <v>1.2571334204789994E-2</v>
      </c>
      <c r="F21" s="16">
        <v>-15413.5</v>
      </c>
      <c r="G21" s="17">
        <v>3.7193019743585215E-2</v>
      </c>
      <c r="H21" s="18">
        <v>-4840</v>
      </c>
      <c r="I21" s="19">
        <v>1.2571334204789994E-2</v>
      </c>
      <c r="K21" s="52"/>
      <c r="L21" s="52"/>
    </row>
    <row r="22" spans="1:12" s="1" customFormat="1" x14ac:dyDescent="0.25">
      <c r="A22" s="15" t="s">
        <v>14</v>
      </c>
      <c r="B22" s="16">
        <v>-75107.070000000007</v>
      </c>
      <c r="C22" s="17">
        <v>0.18123455006279152</v>
      </c>
      <c r="D22" s="18">
        <v>-60719.42</v>
      </c>
      <c r="E22" s="19">
        <v>0.15771159535971274</v>
      </c>
      <c r="F22" s="16">
        <v>-75107.070000000007</v>
      </c>
      <c r="G22" s="17">
        <v>0.18123455006279152</v>
      </c>
      <c r="H22" s="18">
        <v>-60719.42</v>
      </c>
      <c r="I22" s="19">
        <v>0.15771159535971274</v>
      </c>
      <c r="K22" s="52"/>
      <c r="L22" s="52"/>
    </row>
    <row r="23" spans="1:12" s="1" customFormat="1" x14ac:dyDescent="0.25">
      <c r="A23" s="15" t="s">
        <v>15</v>
      </c>
      <c r="B23" s="16">
        <v>-12170</v>
      </c>
      <c r="C23" s="17">
        <v>2.9366402846818185E-2</v>
      </c>
      <c r="D23" s="18">
        <v>0</v>
      </c>
      <c r="E23" s="19">
        <v>0</v>
      </c>
      <c r="F23" s="16">
        <v>-12170</v>
      </c>
      <c r="G23" s="17">
        <v>2.9366402846818185E-2</v>
      </c>
      <c r="H23" s="18">
        <v>0</v>
      </c>
      <c r="I23" s="19">
        <v>0</v>
      </c>
      <c r="K23" s="52"/>
      <c r="L23" s="52"/>
    </row>
    <row r="24" spans="1:12" s="1" customFormat="1" x14ac:dyDescent="0.25">
      <c r="A24" s="15" t="s">
        <v>16</v>
      </c>
      <c r="B24" s="16">
        <v>-11577.223999999998</v>
      </c>
      <c r="C24" s="17">
        <v>2.7936024965641064E-2</v>
      </c>
      <c r="D24" s="18">
        <v>-32432.010000000002</v>
      </c>
      <c r="E24" s="19">
        <v>8.423835467832462E-2</v>
      </c>
      <c r="F24" s="16">
        <v>-11577.223999999998</v>
      </c>
      <c r="G24" s="17">
        <v>2.7936024965641064E-2</v>
      </c>
      <c r="H24" s="18">
        <v>-32432.010000000002</v>
      </c>
      <c r="I24" s="19">
        <v>8.423835467832462E-2</v>
      </c>
      <c r="K24" s="52"/>
      <c r="L24" s="52"/>
    </row>
    <row r="25" spans="1:12" s="1" customFormat="1" x14ac:dyDescent="0.25">
      <c r="A25" s="15" t="s">
        <v>17</v>
      </c>
      <c r="B25" s="16">
        <v>-3423.8</v>
      </c>
      <c r="C25" s="17">
        <v>8.2616836538156203E-3</v>
      </c>
      <c r="D25" s="18">
        <v>6809.07</v>
      </c>
      <c r="E25" s="19">
        <v>1.768576334582839E-2</v>
      </c>
      <c r="F25" s="16">
        <v>-3423.8</v>
      </c>
      <c r="G25" s="17">
        <v>8.2616836538156203E-3</v>
      </c>
      <c r="H25" s="18">
        <v>6809.07</v>
      </c>
      <c r="I25" s="19">
        <v>1.768576334582839E-2</v>
      </c>
      <c r="K25" s="52"/>
      <c r="L25" s="52"/>
    </row>
    <row r="26" spans="1:12" s="1" customFormat="1" x14ac:dyDescent="0.25">
      <c r="A26" s="15" t="s">
        <v>18</v>
      </c>
      <c r="B26" s="16">
        <v>-5407.2</v>
      </c>
      <c r="C26" s="17">
        <v>1.3047659282934698E-2</v>
      </c>
      <c r="D26" s="18">
        <v>-11865.18</v>
      </c>
      <c r="E26" s="19">
        <v>3.0818418012394658E-2</v>
      </c>
      <c r="F26" s="16">
        <v>-5407.2</v>
      </c>
      <c r="G26" s="17">
        <v>1.3047659282934698E-2</v>
      </c>
      <c r="H26" s="18">
        <v>-11865.18</v>
      </c>
      <c r="I26" s="19">
        <v>3.0818418012394658E-2</v>
      </c>
      <c r="K26" s="52"/>
      <c r="L26" s="52"/>
    </row>
    <row r="27" spans="1:12" s="1" customFormat="1" x14ac:dyDescent="0.25">
      <c r="A27" s="15" t="s">
        <v>19</v>
      </c>
      <c r="B27" s="16">
        <v>-2945.25</v>
      </c>
      <c r="C27" s="17">
        <v>7.1069349206730695E-3</v>
      </c>
      <c r="D27" s="18">
        <v>-2538.1710000000003</v>
      </c>
      <c r="E27" s="19">
        <v>6.5926024607243861E-3</v>
      </c>
      <c r="F27" s="16">
        <v>-2945.25</v>
      </c>
      <c r="G27" s="17">
        <v>7.1069349206730695E-3</v>
      </c>
      <c r="H27" s="18">
        <v>-2538.1710000000003</v>
      </c>
      <c r="I27" s="19">
        <v>6.5926024607243861E-3</v>
      </c>
      <c r="K27" s="52"/>
      <c r="L27" s="52"/>
    </row>
    <row r="28" spans="1:12" s="1" customFormat="1" x14ac:dyDescent="0.25">
      <c r="A28" s="15" t="s">
        <v>20</v>
      </c>
      <c r="B28" s="16">
        <v>-2850.6622000000002</v>
      </c>
      <c r="C28" s="17">
        <v>6.8786930604270331E-3</v>
      </c>
      <c r="D28" s="18">
        <v>-2266.4229999999998</v>
      </c>
      <c r="E28" s="19">
        <v>5.8867687980212295E-3</v>
      </c>
      <c r="F28" s="16">
        <v>-2850.6622000000002</v>
      </c>
      <c r="G28" s="17">
        <v>6.8786930604270331E-3</v>
      </c>
      <c r="H28" s="18">
        <v>-2266.4229999999998</v>
      </c>
      <c r="I28" s="19">
        <v>5.8867687980212295E-3</v>
      </c>
      <c r="K28" s="52"/>
      <c r="L28" s="52"/>
    </row>
    <row r="29" spans="1:12" s="1" customFormat="1" x14ac:dyDescent="0.25">
      <c r="A29" s="15" t="s">
        <v>21</v>
      </c>
      <c r="B29" s="16">
        <v>-332.40219999999999</v>
      </c>
      <c r="C29" s="17">
        <v>8.0209177587252487E-4</v>
      </c>
      <c r="D29" s="18">
        <v>-784.07299999999987</v>
      </c>
      <c r="E29" s="19">
        <v>2.0365379594942776E-3</v>
      </c>
      <c r="F29" s="16">
        <v>-332.40219999999999</v>
      </c>
      <c r="G29" s="17">
        <v>8.0209177587252487E-4</v>
      </c>
      <c r="H29" s="18">
        <v>-784.07299999999987</v>
      </c>
      <c r="I29" s="19">
        <v>2.0365379594942776E-3</v>
      </c>
      <c r="K29" s="52"/>
      <c r="L29" s="52"/>
    </row>
    <row r="30" spans="1:12" s="1" customFormat="1" x14ac:dyDescent="0.25">
      <c r="A30" s="15" t="s">
        <v>22</v>
      </c>
      <c r="B30" s="16">
        <v>-879.85</v>
      </c>
      <c r="C30" s="17">
        <v>2.1230919921752653E-3</v>
      </c>
      <c r="D30" s="18">
        <v>0</v>
      </c>
      <c r="E30" s="19">
        <v>0</v>
      </c>
      <c r="F30" s="16">
        <v>-879.85</v>
      </c>
      <c r="G30" s="17">
        <v>2.1230919921752653E-3</v>
      </c>
      <c r="H30" s="18">
        <v>0</v>
      </c>
      <c r="I30" s="19">
        <v>0</v>
      </c>
      <c r="K30" s="52"/>
      <c r="L30" s="52"/>
    </row>
    <row r="31" spans="1:12" s="1" customFormat="1" x14ac:dyDescent="0.25">
      <c r="A31" s="15" t="s">
        <v>23</v>
      </c>
      <c r="B31" s="16">
        <v>-2791.2999999999997</v>
      </c>
      <c r="C31" s="17">
        <v>6.7354511311687425E-3</v>
      </c>
      <c r="D31" s="18">
        <v>-2579.9638</v>
      </c>
      <c r="E31" s="19">
        <v>6.701154373152887E-3</v>
      </c>
      <c r="F31" s="16">
        <v>-2791.2999999999997</v>
      </c>
      <c r="G31" s="17">
        <v>6.7354511311687425E-3</v>
      </c>
      <c r="H31" s="18">
        <v>-2579.9638</v>
      </c>
      <c r="I31" s="19">
        <v>6.701154373152887E-3</v>
      </c>
      <c r="K31" s="52"/>
      <c r="L31" s="52"/>
    </row>
    <row r="32" spans="1:12" s="1" customFormat="1" x14ac:dyDescent="0.25">
      <c r="A32" s="15" t="s">
        <v>24</v>
      </c>
      <c r="B32" s="16">
        <v>-639.71</v>
      </c>
      <c r="C32" s="17">
        <v>1.5436303668971293E-3</v>
      </c>
      <c r="D32" s="18">
        <v>-1093.2038</v>
      </c>
      <c r="E32" s="19">
        <v>2.8394690751542152E-3</v>
      </c>
      <c r="F32" s="16">
        <v>-639.71</v>
      </c>
      <c r="G32" s="17">
        <v>1.5436303668971293E-3</v>
      </c>
      <c r="H32" s="18">
        <v>-1093.2038</v>
      </c>
      <c r="I32" s="19">
        <v>2.8394690751542152E-3</v>
      </c>
      <c r="K32" s="52"/>
      <c r="L32" s="52"/>
    </row>
    <row r="33" spans="1:12" s="1" customFormat="1" x14ac:dyDescent="0.25">
      <c r="A33" s="15" t="s">
        <v>25</v>
      </c>
      <c r="B33" s="16">
        <v>-671.97699999999998</v>
      </c>
      <c r="C33" s="17">
        <v>1.6214911492026575E-3</v>
      </c>
      <c r="D33" s="18">
        <v>-1377.085</v>
      </c>
      <c r="E33" s="19">
        <v>3.5768173064882709E-3</v>
      </c>
      <c r="F33" s="16">
        <v>-671.97699999999998</v>
      </c>
      <c r="G33" s="17">
        <v>1.6214911492026575E-3</v>
      </c>
      <c r="H33" s="18">
        <v>-1377.085</v>
      </c>
      <c r="I33" s="19">
        <v>3.5768173064882709E-3</v>
      </c>
      <c r="K33" s="52"/>
      <c r="L33" s="52"/>
    </row>
    <row r="34" spans="1:12" s="1" customFormat="1" x14ac:dyDescent="0.25">
      <c r="A34" s="15" t="s">
        <v>26</v>
      </c>
      <c r="B34" s="16">
        <v>-6877.9135999999999</v>
      </c>
      <c r="C34" s="17">
        <v>1.6596514504783031E-2</v>
      </c>
      <c r="D34" s="18">
        <v>-14179.903999999999</v>
      </c>
      <c r="E34" s="19">
        <v>3.6830643011536872E-2</v>
      </c>
      <c r="F34" s="16">
        <v>-6877.9135999999999</v>
      </c>
      <c r="G34" s="17">
        <v>1.6596514504783031E-2</v>
      </c>
      <c r="H34" s="18">
        <v>-14179.903999999999</v>
      </c>
      <c r="I34" s="19">
        <v>3.6830643011536872E-2</v>
      </c>
      <c r="K34" s="52"/>
      <c r="L34" s="52"/>
    </row>
    <row r="35" spans="1:12" s="1" customFormat="1" x14ac:dyDescent="0.25">
      <c r="A35" s="15" t="s">
        <v>27</v>
      </c>
      <c r="B35" s="16">
        <v>-6663.3450000000003</v>
      </c>
      <c r="C35" s="17">
        <v>1.6078757072911398E-2</v>
      </c>
      <c r="D35" s="18">
        <v>-13172.7857</v>
      </c>
      <c r="E35" s="19">
        <v>3.421477095925176E-2</v>
      </c>
      <c r="F35" s="16">
        <v>-6663.3450000000003</v>
      </c>
      <c r="G35" s="17">
        <v>1.6078757072911398E-2</v>
      </c>
      <c r="H35" s="18">
        <v>-13172.7857</v>
      </c>
      <c r="I35" s="19">
        <v>3.421477095925176E-2</v>
      </c>
      <c r="K35" s="52"/>
      <c r="L35" s="52"/>
    </row>
    <row r="36" spans="1:12" s="1" customFormat="1" x14ac:dyDescent="0.25">
      <c r="A36" s="15" t="s">
        <v>28</v>
      </c>
      <c r="B36" s="16">
        <v>-7367.2450000000008</v>
      </c>
      <c r="C36" s="17">
        <v>1.7777278926968534E-2</v>
      </c>
      <c r="D36" s="18">
        <v>-25905.621899999998</v>
      </c>
      <c r="E36" s="19">
        <v>6.7286824522278257E-2</v>
      </c>
      <c r="F36" s="16">
        <v>-7367.2450000000008</v>
      </c>
      <c r="G36" s="17">
        <v>1.7777278926968534E-2</v>
      </c>
      <c r="H36" s="18">
        <v>-25905.621899999998</v>
      </c>
      <c r="I36" s="19">
        <v>6.7286824522278257E-2</v>
      </c>
      <c r="K36" s="52"/>
      <c r="L36" s="52"/>
    </row>
    <row r="37" spans="1:12" s="1" customFormat="1" x14ac:dyDescent="0.25">
      <c r="A37" s="15" t="s">
        <v>29</v>
      </c>
      <c r="B37" s="16">
        <v>-8555.44</v>
      </c>
      <c r="C37" s="17">
        <v>2.0644412290203959E-2</v>
      </c>
      <c r="D37" s="18">
        <v>0</v>
      </c>
      <c r="E37" s="19">
        <v>0</v>
      </c>
      <c r="F37" s="16">
        <v>-8555.44</v>
      </c>
      <c r="G37" s="17">
        <v>2.0644412290203959E-2</v>
      </c>
      <c r="H37" s="18">
        <v>0</v>
      </c>
      <c r="I37" s="19">
        <v>0</v>
      </c>
      <c r="K37" s="52"/>
      <c r="L37" s="52"/>
    </row>
    <row r="38" spans="1:12" s="1" customFormat="1" x14ac:dyDescent="0.25">
      <c r="A38" s="15" t="s">
        <v>30</v>
      </c>
      <c r="B38" s="16">
        <v>-96.77000000000001</v>
      </c>
      <c r="C38" s="17">
        <v>2.3350754342535711E-4</v>
      </c>
      <c r="D38" s="18">
        <v>-56.403800000000004</v>
      </c>
      <c r="E38" s="19">
        <v>1.4650227690498634E-4</v>
      </c>
      <c r="F38" s="16">
        <v>-96.77000000000001</v>
      </c>
      <c r="G38" s="17">
        <v>2.3350754342535711E-4</v>
      </c>
      <c r="H38" s="18">
        <v>-56.403800000000004</v>
      </c>
      <c r="I38" s="19">
        <v>1.4650227690498634E-4</v>
      </c>
      <c r="K38" s="52"/>
      <c r="L38" s="52"/>
    </row>
    <row r="39" spans="1:12" s="54" customFormat="1" x14ac:dyDescent="0.25">
      <c r="A39" s="20" t="s">
        <v>31</v>
      </c>
      <c r="B39" s="21">
        <v>-163770.65900000001</v>
      </c>
      <c r="C39" s="22">
        <v>0.39518119529029505</v>
      </c>
      <c r="D39" s="23">
        <v>-167001.17499999999</v>
      </c>
      <c r="E39" s="24">
        <v>0.43376602965240074</v>
      </c>
      <c r="F39" s="21">
        <v>-163770.65900000001</v>
      </c>
      <c r="G39" s="22">
        <v>0.39518119529029505</v>
      </c>
      <c r="H39" s="23">
        <v>-167001.17499999999</v>
      </c>
      <c r="I39" s="24">
        <v>0.43376602965240074</v>
      </c>
      <c r="K39" s="55"/>
      <c r="L39" s="55"/>
    </row>
    <row r="40" spans="1:12" s="1" customFormat="1" ht="5.25" customHeight="1" x14ac:dyDescent="0.25">
      <c r="A40" s="25" t="s">
        <v>4</v>
      </c>
      <c r="B40" s="26"/>
      <c r="C40" s="27"/>
      <c r="D40" s="28"/>
      <c r="E40" s="29"/>
      <c r="F40" s="26"/>
      <c r="G40" s="27"/>
      <c r="H40" s="28"/>
      <c r="I40" s="29"/>
      <c r="K40" s="52"/>
      <c r="L40" s="52"/>
    </row>
    <row r="41" spans="1:12" s="1" customFormat="1" x14ac:dyDescent="0.25">
      <c r="A41" s="15" t="s">
        <v>32</v>
      </c>
      <c r="B41" s="16">
        <v>12.25</v>
      </c>
      <c r="C41" s="17">
        <v>2.9559444114504747E-5</v>
      </c>
      <c r="D41" s="18">
        <v>287.13</v>
      </c>
      <c r="E41" s="19">
        <v>7.457866095498659E-4</v>
      </c>
      <c r="F41" s="16">
        <v>12.25</v>
      </c>
      <c r="G41" s="17">
        <v>2.9559444114504747E-5</v>
      </c>
      <c r="H41" s="18">
        <v>287.13</v>
      </c>
      <c r="I41" s="19">
        <v>7.457866095498659E-4</v>
      </c>
      <c r="K41" s="52"/>
      <c r="L41" s="52"/>
    </row>
    <row r="42" spans="1:12" s="1" customFormat="1" x14ac:dyDescent="0.25">
      <c r="A42" s="15" t="s">
        <v>33</v>
      </c>
      <c r="B42" s="16">
        <v>-5878.61</v>
      </c>
      <c r="C42" s="17">
        <v>1.4185179082936223E-2</v>
      </c>
      <c r="D42" s="18">
        <v>-3319.74</v>
      </c>
      <c r="E42" s="19">
        <v>8.6226365729358545E-3</v>
      </c>
      <c r="F42" s="16">
        <v>-5878.61</v>
      </c>
      <c r="G42" s="17">
        <v>1.4185179082936223E-2</v>
      </c>
      <c r="H42" s="18">
        <v>-3319.74</v>
      </c>
      <c r="I42" s="19">
        <v>8.6226365729358545E-3</v>
      </c>
      <c r="K42" s="52"/>
      <c r="L42" s="52"/>
    </row>
    <row r="43" spans="1:12" s="54" customFormat="1" x14ac:dyDescent="0.25">
      <c r="A43" s="20" t="s">
        <v>34</v>
      </c>
      <c r="B43" s="21">
        <v>-5866.36</v>
      </c>
      <c r="C43" s="22">
        <v>1.4155619638821719E-2</v>
      </c>
      <c r="D43" s="23">
        <v>-3032.61</v>
      </c>
      <c r="E43" s="24">
        <v>7.876849963385989E-3</v>
      </c>
      <c r="F43" s="21">
        <v>-5866.36</v>
      </c>
      <c r="G43" s="22">
        <v>1.4155619638821719E-2</v>
      </c>
      <c r="H43" s="23">
        <v>-3032.61</v>
      </c>
      <c r="I43" s="24">
        <v>7.876849963385989E-3</v>
      </c>
      <c r="K43" s="55"/>
      <c r="L43" s="55"/>
    </row>
    <row r="44" spans="1:12" s="1" customFormat="1" ht="5.25" customHeight="1" x14ac:dyDescent="0.25">
      <c r="A44" s="25" t="s">
        <v>4</v>
      </c>
      <c r="B44" s="26"/>
      <c r="C44" s="27"/>
      <c r="D44" s="28"/>
      <c r="E44" s="29"/>
      <c r="F44" s="26"/>
      <c r="G44" s="27"/>
      <c r="H44" s="28"/>
      <c r="I44" s="29"/>
      <c r="K44" s="52"/>
      <c r="L44" s="52"/>
    </row>
    <row r="45" spans="1:12" s="1" customFormat="1" x14ac:dyDescent="0.25">
      <c r="A45" s="15" t="s">
        <v>35</v>
      </c>
      <c r="B45" s="16">
        <v>6405.76</v>
      </c>
      <c r="C45" s="17">
        <v>1.5457200386198362E-2</v>
      </c>
      <c r="D45" s="18">
        <v>-3314.67</v>
      </c>
      <c r="E45" s="19">
        <v>8.6094678406180274E-3</v>
      </c>
      <c r="F45" s="16">
        <v>6405.76</v>
      </c>
      <c r="G45" s="17">
        <v>1.5457200386198362E-2</v>
      </c>
      <c r="H45" s="18">
        <v>-3314.67</v>
      </c>
      <c r="I45" s="19">
        <v>8.6094678406180274E-3</v>
      </c>
      <c r="K45" s="52"/>
      <c r="L45" s="52"/>
    </row>
    <row r="46" spans="1:12" s="1" customFormat="1" x14ac:dyDescent="0.25">
      <c r="A46" s="15" t="s">
        <v>36</v>
      </c>
      <c r="B46" s="16">
        <v>-104.57</v>
      </c>
      <c r="C46" s="17">
        <v>2.5232906702479682E-4</v>
      </c>
      <c r="D46" s="18">
        <v>-1758.2</v>
      </c>
      <c r="E46" s="19">
        <v>4.5667189667069775E-3</v>
      </c>
      <c r="F46" s="16">
        <v>-104.57</v>
      </c>
      <c r="G46" s="17">
        <v>2.5232906702479682E-4</v>
      </c>
      <c r="H46" s="18">
        <v>-1758.2</v>
      </c>
      <c r="I46" s="19">
        <v>4.5667189667069775E-3</v>
      </c>
      <c r="K46" s="52"/>
      <c r="L46" s="52"/>
    </row>
    <row r="47" spans="1:12" s="54" customFormat="1" x14ac:dyDescent="0.25">
      <c r="A47" s="20" t="s">
        <v>37</v>
      </c>
      <c r="B47" s="21">
        <v>6301.19</v>
      </c>
      <c r="C47" s="22">
        <v>1.5204871319173563E-2</v>
      </c>
      <c r="D47" s="23">
        <v>-5072.87</v>
      </c>
      <c r="E47" s="24">
        <v>1.3176186807325003E-2</v>
      </c>
      <c r="F47" s="21">
        <v>6301.19</v>
      </c>
      <c r="G47" s="22">
        <v>1.5204871319173563E-2</v>
      </c>
      <c r="H47" s="23">
        <v>-5072.87</v>
      </c>
      <c r="I47" s="24">
        <v>1.3176186807325003E-2</v>
      </c>
      <c r="K47" s="55"/>
      <c r="L47" s="55"/>
    </row>
    <row r="48" spans="1:12" s="1" customFormat="1" ht="5.25" customHeight="1" x14ac:dyDescent="0.25">
      <c r="A48" s="25" t="s">
        <v>4</v>
      </c>
      <c r="B48" s="26"/>
      <c r="C48" s="27"/>
      <c r="D48" s="28"/>
      <c r="E48" s="29"/>
      <c r="F48" s="26"/>
      <c r="G48" s="27"/>
      <c r="H48" s="28"/>
      <c r="I48" s="29"/>
      <c r="K48" s="52"/>
      <c r="L48" s="52"/>
    </row>
    <row r="49" spans="1:12" s="54" customFormat="1" x14ac:dyDescent="0.25">
      <c r="A49" s="35" t="s">
        <v>38</v>
      </c>
      <c r="B49" s="36">
        <v>-99145.22</v>
      </c>
      <c r="C49" s="37">
        <v>0.23923898692328802</v>
      </c>
      <c r="D49" s="38">
        <v>0</v>
      </c>
      <c r="E49" s="39">
        <v>0</v>
      </c>
      <c r="F49" s="36">
        <v>-99145.22</v>
      </c>
      <c r="G49" s="37">
        <v>0.23923898692328802</v>
      </c>
      <c r="H49" s="38">
        <v>0</v>
      </c>
      <c r="I49" s="39">
        <v>0</v>
      </c>
      <c r="K49" s="55"/>
      <c r="L49" s="55"/>
    </row>
    <row r="50" spans="1:12" s="1" customFormat="1" ht="5.25" customHeight="1" x14ac:dyDescent="0.25">
      <c r="A50" s="25" t="s">
        <v>4</v>
      </c>
      <c r="B50" s="26"/>
      <c r="C50" s="27"/>
      <c r="D50" s="28"/>
      <c r="E50" s="29"/>
      <c r="F50" s="26"/>
      <c r="G50" s="27"/>
      <c r="H50" s="28"/>
      <c r="I50" s="29"/>
      <c r="K50" s="52"/>
      <c r="L50" s="52"/>
    </row>
    <row r="51" spans="1:12" s="56" customFormat="1" ht="21.75" customHeight="1" thickBot="1" x14ac:dyDescent="0.3">
      <c r="A51" s="30" t="s">
        <v>39</v>
      </c>
      <c r="B51" s="31">
        <v>88201.739999999991</v>
      </c>
      <c r="C51" s="40">
        <v>0.21283219627200634</v>
      </c>
      <c r="D51" s="33">
        <v>151279.24000000005</v>
      </c>
      <c r="E51" s="41">
        <v>0.39293014138153626</v>
      </c>
      <c r="F51" s="31">
        <v>88201.739999999991</v>
      </c>
      <c r="G51" s="40">
        <v>0.21283219627200634</v>
      </c>
      <c r="H51" s="33">
        <v>151279.24000000005</v>
      </c>
      <c r="I51" s="42">
        <v>0.39293014138153626</v>
      </c>
      <c r="K51" s="57"/>
      <c r="L51" s="57"/>
    </row>
    <row r="52" spans="1:12" s="1" customFormat="1" ht="6" customHeight="1" thickTop="1" thickBot="1" x14ac:dyDescent="0.3">
      <c r="A52" s="43"/>
      <c r="B52" s="44"/>
      <c r="C52" s="45"/>
      <c r="D52" s="46"/>
      <c r="E52" s="47"/>
      <c r="F52" s="44"/>
      <c r="G52" s="45"/>
      <c r="H52" s="46"/>
      <c r="I52" s="48"/>
      <c r="K52" s="52"/>
      <c r="L52" s="52"/>
    </row>
    <row r="53" spans="1:12" s="1" customFormat="1" x14ac:dyDescent="0.25">
      <c r="A53" s="49"/>
      <c r="K53" s="52"/>
      <c r="L53" s="52"/>
    </row>
    <row r="54" spans="1:12" x14ac:dyDescent="0.25">
      <c r="A54" s="49"/>
    </row>
    <row r="55" spans="1:12" x14ac:dyDescent="0.25">
      <c r="A55" s="49"/>
    </row>
    <row r="56" spans="1:12" x14ac:dyDescent="0.25">
      <c r="A56" s="49"/>
    </row>
    <row r="57" spans="1:12" x14ac:dyDescent="0.25">
      <c r="A57" s="49"/>
    </row>
  </sheetData>
  <mergeCells count="4">
    <mergeCell ref="B1:C1"/>
    <mergeCell ref="D1:E1"/>
    <mergeCell ref="F1:G1"/>
    <mergeCell ref="H1:I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6" orientation="landscape" horizontalDpi="300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OGBjet</dc:creator>
  <cp:lastModifiedBy>OGBjet</cp:lastModifiedBy>
  <cp:lastPrinted>2014-04-08T07:10:53Z</cp:lastPrinted>
  <dcterms:created xsi:type="dcterms:W3CDTF">2014-03-14T17:15:20Z</dcterms:created>
  <dcterms:modified xsi:type="dcterms:W3CDTF">2014-04-08T07:14:51Z</dcterms:modified>
</cp:coreProperties>
</file>